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380" activeTab="0"/>
  </bookViews>
  <sheets>
    <sheet name="дод 5" sheetId="1" r:id="rId1"/>
    <sheet name="Лист1" sheetId="2" r:id="rId2"/>
  </sheets>
  <definedNames>
    <definedName name="_xlnm.Print_Titles" localSheetId="0">'дод 5'!$A:$C</definedName>
    <definedName name="_xlnm.Print_Area" localSheetId="0">'дод 5'!$A$1:$D$54</definedName>
  </definedNames>
  <calcPr fullCalcOnLoad="1"/>
</workbook>
</file>

<file path=xl/sharedStrings.xml><?xml version="1.0" encoding="utf-8"?>
<sst xmlns="http://schemas.openxmlformats.org/spreadsheetml/2006/main" count="64" uniqueCount="47">
  <si>
    <t>Погоджено:</t>
  </si>
  <si>
    <t>Освітня субвенція з державного бюджету місцевим бюджетам</t>
  </si>
  <si>
    <t>Реверсна дотація</t>
  </si>
  <si>
    <t>(код бюджету)</t>
  </si>
  <si>
    <t>1. Показники міжбюджетних трансфертів з інших бюджетів</t>
  </si>
  <si>
    <t>Код класифікації доходу бюджету/код бюджету</t>
  </si>
  <si>
    <t>Найменування трансферту/найменування бюджету-надавача міжбюджетних трансфертів</t>
  </si>
  <si>
    <t>Усього</t>
  </si>
  <si>
    <t>І.Трансферти до загального фонду бюджету</t>
  </si>
  <si>
    <t>ІІ.Трансферти до спеціального фонду бюджету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</si>
  <si>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</si>
  <si>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</si>
  <si>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</si>
  <si>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х</t>
  </si>
  <si>
    <t>УСЬОГО за розділами І, ІІ у тому числі:</t>
  </si>
  <si>
    <t>загальний фонд</t>
  </si>
  <si>
    <t>спеціальний фонд</t>
  </si>
  <si>
    <t>2. Показники міжбюджетних трансфертів іншим бюджетам</t>
  </si>
  <si>
    <t>Код Програмної класифікації видатків та кредитування місцевого бюджету/ Код бюджету</t>
  </si>
  <si>
    <t>Код Типової класифікації видатків та кредитування місцевого бюджету</t>
  </si>
  <si>
    <t>Найменування трансферту/найменування бюджету-отримувача міжбюджетних трансфертів</t>
  </si>
  <si>
    <t>І. Трансферти із загального фонду бюджету</t>
  </si>
  <si>
    <t>Субвенції з державного бюджету місцевим бюджетам</t>
  </si>
  <si>
    <t>Дотації з місцевих бюджетів іншим місцевим бюджетам</t>
  </si>
  <si>
    <t>Субвенції з місцевих бюджетів іншим місцевим бюджетам </t>
  </si>
  <si>
    <t>Державний бюджет</t>
  </si>
  <si>
    <t>Обласний бюджет Хмельницької області</t>
  </si>
  <si>
    <t xml:space="preserve">                                                                                Додаток 5</t>
  </si>
  <si>
    <t xml:space="preserve">                                                                                Нетішинської міської ради VIІI скликання</t>
  </si>
  <si>
    <t xml:space="preserve">                                                                                "Про бюджет Нетішинської міської </t>
  </si>
  <si>
    <t>ІІ. Трансферти із спеціального фонду бюджету</t>
  </si>
  <si>
    <t>Міжбюджетні трансферти на 2022 рік</t>
  </si>
  <si>
    <t xml:space="preserve">                                                                                територіальної громади на 2022 рік"</t>
  </si>
  <si>
    <t>Інші субвенції з місцевого бюджету</t>
  </si>
  <si>
    <t>виконавчого комітету міської ради</t>
  </si>
  <si>
    <t>грн</t>
  </si>
  <si>
    <t xml:space="preserve">                                                                                до рішення вісімнадцятої сесії </t>
  </si>
  <si>
    <t xml:space="preserve">                                                                                23.12.2021 № 18/1207</t>
  </si>
  <si>
    <t xml:space="preserve">                                                                                (у редакції рішення виконавчого комітету</t>
  </si>
  <si>
    <t>Керуючий справами</t>
  </si>
  <si>
    <t>Любов ОЦАБРИКА</t>
  </si>
  <si>
    <t>0219800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</si>
  <si>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</si>
  <si>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</si>
  <si>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Начальник фінансового управління</t>
  </si>
  <si>
    <t>Валентина КРАВЧУК</t>
  </si>
  <si>
    <t xml:space="preserve">                                                                                міської ради 30.08.2022 № 277/2022)</t>
  </si>
</sst>
</file>

<file path=xl/styles.xml><?xml version="1.0" encoding="utf-8"?>
<styleSheet xmlns="http://schemas.openxmlformats.org/spreadsheetml/2006/main">
  <numFmts count="6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#,##0\ &quot;грн.&quot;;\-#,##0\ &quot;грн.&quot;"/>
    <numFmt numFmtId="199" formatCode="#,##0\ &quot;грн.&quot;;[Red]\-#,##0\ &quot;грн.&quot;"/>
    <numFmt numFmtId="200" formatCode="#,##0.00\ &quot;грн.&quot;;\-#,##0.00\ &quot;грн.&quot;"/>
    <numFmt numFmtId="201" formatCode="#,##0.00\ &quot;грн.&quot;;[Red]\-#,##0.00\ &quot;грн.&quot;"/>
    <numFmt numFmtId="202" formatCode="_-* #,##0\ &quot;грн.&quot;_-;\-* #,##0\ &quot;грн.&quot;_-;_-* &quot;-&quot;\ &quot;грн.&quot;_-;_-@_-"/>
    <numFmt numFmtId="203" formatCode="_-* #,##0\ _г_р_н_._-;\-* #,##0\ _г_р_н_._-;_-* &quot;-&quot;\ _г_р_н_._-;_-@_-"/>
    <numFmt numFmtId="204" formatCode="_-* #,##0.00\ &quot;грн.&quot;_-;\-* #,##0.00\ &quot;грн.&quot;_-;_-* &quot;-&quot;??\ &quot;грн.&quot;_-;_-@_-"/>
    <numFmt numFmtId="205" formatCode="_-* #,##0.00\ _г_р_н_._-;\-* #,##0.00\ _г_р_н_._-;_-* &quot;-&quot;??\ _г_р_н_._-;_-@_-"/>
    <numFmt numFmtId="206" formatCode="&quot;$&quot;#,##0_);\(&quot;$&quot;#,##0\)"/>
    <numFmt numFmtId="207" formatCode="&quot;$&quot;#,##0_);[Red]\(&quot;$&quot;#,##0\)"/>
    <numFmt numFmtId="208" formatCode="&quot;$&quot;#,##0.00_);\(&quot;$&quot;#,##0.00\)"/>
    <numFmt numFmtId="209" formatCode="&quot;$&quot;#,##0.00_);[Red]\(&quot;$&quot;#,##0.00\)"/>
    <numFmt numFmtId="210" formatCode="_(&quot;$&quot;* #,##0_);_(&quot;$&quot;* \(#,##0\);_(&quot;$&quot;* &quot;-&quot;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* #,##0.00_);_(* \(#,##0.00\);_(* &quot;-&quot;??_);_(@_)"/>
    <numFmt numFmtId="214" formatCode="0.0"/>
    <numFmt numFmtId="215" formatCode="&quot;Да&quot;;&quot;Да&quot;;&quot;Нет&quot;"/>
    <numFmt numFmtId="216" formatCode="&quot;Истина&quot;;&quot;Истина&quot;;&quot;Ложь&quot;"/>
    <numFmt numFmtId="217" formatCode="&quot;Вкл&quot;;&quot;Вкл&quot;;&quot;Выкл&quot;"/>
    <numFmt numFmtId="218" formatCode="[$€-2]\ ###,000_);[Red]\([$€-2]\ ###,000\)"/>
    <numFmt numFmtId="219" formatCode="0.000"/>
    <numFmt numFmtId="220" formatCode="#,##0.0"/>
    <numFmt numFmtId="221" formatCode="#,##0.000"/>
  </numFmts>
  <fonts count="54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b/>
      <sz val="14"/>
      <name val="Times New Roman"/>
      <family val="1"/>
    </font>
    <font>
      <sz val="10"/>
      <name val="Helv"/>
      <family val="0"/>
    </font>
    <font>
      <sz val="14"/>
      <name val="Times New Roman"/>
      <family val="1"/>
    </font>
    <font>
      <sz val="8"/>
      <name val="Times New Roman"/>
      <family val="1"/>
    </font>
    <font>
      <sz val="10"/>
      <name val="Arial Cyr"/>
      <family val="0"/>
    </font>
    <font>
      <b/>
      <sz val="12"/>
      <name val="Times New Roman"/>
      <family val="1"/>
    </font>
    <font>
      <u val="single"/>
      <sz val="12"/>
      <name val="Times New Roman"/>
      <family val="1"/>
    </font>
    <font>
      <b/>
      <sz val="16"/>
      <name val="Times New Roman"/>
      <family val="1"/>
    </font>
    <font>
      <u val="single"/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3"/>
      <name val="Arial"/>
      <family val="2"/>
    </font>
    <font>
      <b/>
      <sz val="13"/>
      <name val="Arial"/>
      <family val="2"/>
    </font>
    <font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sz val="13"/>
      <color indexed="8"/>
      <name val="Times New Roman"/>
      <family val="1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  <font>
      <sz val="13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3" fillId="0" borderId="0" applyNumberFormat="0" applyFill="0" applyBorder="0" applyAlignment="0" applyProtection="0"/>
    <xf numFmtId="212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6" fillId="0" borderId="0">
      <alignment/>
      <protection/>
    </xf>
    <xf numFmtId="0" fontId="9" fillId="0" borderId="0">
      <alignment/>
      <protection/>
    </xf>
    <xf numFmtId="0" fontId="4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53" applyFont="1" applyAlignment="1">
      <alignment vertical="center" wrapText="1"/>
      <protection/>
    </xf>
    <xf numFmtId="0" fontId="2" fillId="0" borderId="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214" fontId="7" fillId="0" borderId="0" xfId="0" applyNumberFormat="1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7" fillId="0" borderId="0" xfId="54" applyFont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3" fontId="14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justify" vertical="center" wrapText="1"/>
    </xf>
    <xf numFmtId="3" fontId="14" fillId="0" borderId="12" xfId="0" applyNumberFormat="1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justify" vertical="center" wrapText="1"/>
    </xf>
    <xf numFmtId="3" fontId="15" fillId="0" borderId="12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3" fontId="15" fillId="0" borderId="10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left"/>
    </xf>
    <xf numFmtId="3" fontId="15" fillId="0" borderId="12" xfId="0" applyNumberFormat="1" applyFont="1" applyFill="1" applyBorder="1" applyAlignment="1">
      <alignment horizontal="center" vertical="center" wrapText="1"/>
    </xf>
    <xf numFmtId="0" fontId="53" fillId="0" borderId="10" xfId="0" applyFont="1" applyBorder="1" applyAlignment="1" quotePrefix="1">
      <alignment horizontal="center" vertical="center" wrapText="1"/>
    </xf>
    <xf numFmtId="4" fontId="53" fillId="0" borderId="10" xfId="0" applyNumberFormat="1" applyFont="1" applyBorder="1" applyAlignment="1" quotePrefix="1">
      <alignment vertical="center" wrapText="1"/>
    </xf>
    <xf numFmtId="3" fontId="14" fillId="0" borderId="12" xfId="0" applyNumberFormat="1" applyFont="1" applyFill="1" applyBorder="1" applyAlignment="1">
      <alignment horizontal="center" vertical="center" wrapText="1"/>
    </xf>
    <xf numFmtId="3" fontId="14" fillId="0" borderId="10" xfId="0" applyNumberFormat="1" applyFont="1" applyFill="1" applyBorder="1" applyAlignment="1">
      <alignment horizontal="center" vertical="center" wrapText="1"/>
    </xf>
    <xf numFmtId="3" fontId="15" fillId="0" borderId="10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7" fillId="0" borderId="0" xfId="54" applyFont="1" applyFill="1" applyAlignment="1">
      <alignment horizontal="left" vertical="center" wrapText="1"/>
      <protection/>
    </xf>
    <xf numFmtId="0" fontId="7" fillId="0" borderId="0" xfId="54" applyFont="1" applyAlignment="1">
      <alignment horizontal="left" vertical="center" wrapText="1"/>
      <protection/>
    </xf>
    <xf numFmtId="0" fontId="12" fillId="0" borderId="0" xfId="0" applyFont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6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6" fillId="0" borderId="13" xfId="0" applyFont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4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F54"/>
  <sheetViews>
    <sheetView tabSelected="1" zoomScale="85" zoomScaleNormal="85" zoomScaleSheetLayoutView="100" zoomScalePageLayoutView="0" workbookViewId="0" topLeftCell="A31">
      <selection activeCell="D43" sqref="D43"/>
    </sheetView>
  </sheetViews>
  <sheetFormatPr defaultColWidth="9.140625" defaultRowHeight="12.75"/>
  <cols>
    <col min="1" max="2" width="16.28125" style="1" customWidth="1"/>
    <col min="3" max="3" width="68.57421875" style="1" customWidth="1"/>
    <col min="4" max="4" width="35.8515625" style="17" customWidth="1"/>
    <col min="5" max="16384" width="9.140625" style="1" customWidth="1"/>
  </cols>
  <sheetData>
    <row r="1" spans="3:4" ht="19.5" customHeight="1">
      <c r="C1" s="58" t="s">
        <v>27</v>
      </c>
      <c r="D1" s="58"/>
    </row>
    <row r="2" spans="3:4" ht="19.5" customHeight="1">
      <c r="C2" s="59" t="s">
        <v>36</v>
      </c>
      <c r="D2" s="59"/>
    </row>
    <row r="3" spans="3:4" ht="18.75">
      <c r="C3" s="59" t="s">
        <v>28</v>
      </c>
      <c r="D3" s="59"/>
    </row>
    <row r="4" spans="3:4" ht="18.75">
      <c r="C4" s="59" t="s">
        <v>29</v>
      </c>
      <c r="D4" s="59"/>
    </row>
    <row r="5" spans="3:4" ht="18.75">
      <c r="C5" s="59" t="s">
        <v>32</v>
      </c>
      <c r="D5" s="59"/>
    </row>
    <row r="6" spans="3:4" ht="18.75">
      <c r="C6" s="59" t="s">
        <v>37</v>
      </c>
      <c r="D6" s="59"/>
    </row>
    <row r="7" spans="3:4" ht="18.75">
      <c r="C7" s="59" t="s">
        <v>38</v>
      </c>
      <c r="D7" s="59"/>
    </row>
    <row r="8" spans="3:4" ht="19.5" customHeight="1">
      <c r="C8" s="59" t="s">
        <v>46</v>
      </c>
      <c r="D8" s="59"/>
    </row>
    <row r="9" spans="3:4" ht="19.5" customHeight="1">
      <c r="C9" s="21"/>
      <c r="D9" s="21"/>
    </row>
    <row r="10" spans="1:4" ht="32.25" customHeight="1">
      <c r="A10" s="60" t="s">
        <v>31</v>
      </c>
      <c r="B10" s="60"/>
      <c r="C10" s="60"/>
      <c r="D10" s="60"/>
    </row>
    <row r="11" spans="1:4" ht="15.75" customHeight="1">
      <c r="A11" s="64">
        <v>22546000000</v>
      </c>
      <c r="B11" s="64"/>
      <c r="C11" s="65"/>
      <c r="D11" s="65"/>
    </row>
    <row r="12" spans="1:4" ht="14.25" customHeight="1">
      <c r="A12" s="50" t="s">
        <v>3</v>
      </c>
      <c r="B12" s="50"/>
      <c r="C12" s="51"/>
      <c r="D12" s="51"/>
    </row>
    <row r="13" spans="1:4" ht="18.75">
      <c r="A13" s="4"/>
      <c r="B13" s="4"/>
      <c r="C13" s="4"/>
      <c r="D13" s="4"/>
    </row>
    <row r="14" spans="1:4" ht="18.75" customHeight="1">
      <c r="A14" s="62" t="s">
        <v>4</v>
      </c>
      <c r="B14" s="62"/>
      <c r="C14" s="63"/>
      <c r="D14" s="63"/>
    </row>
    <row r="15" spans="1:4" ht="18.75">
      <c r="A15" s="4"/>
      <c r="B15" s="4"/>
      <c r="C15" s="4"/>
      <c r="D15" s="20" t="s">
        <v>35</v>
      </c>
    </row>
    <row r="16" spans="1:4" ht="36" customHeight="1">
      <c r="A16" s="52" t="s">
        <v>5</v>
      </c>
      <c r="B16" s="53"/>
      <c r="C16" s="6" t="s">
        <v>6</v>
      </c>
      <c r="D16" s="7" t="s">
        <v>7</v>
      </c>
    </row>
    <row r="17" spans="1:4" ht="18.75">
      <c r="A17" s="54">
        <v>1</v>
      </c>
      <c r="B17" s="55"/>
      <c r="C17" s="5">
        <v>2</v>
      </c>
      <c r="D17" s="12">
        <v>3</v>
      </c>
    </row>
    <row r="18" spans="1:4" ht="16.5">
      <c r="A18" s="24"/>
      <c r="B18" s="25"/>
      <c r="C18" s="26" t="s">
        <v>8</v>
      </c>
      <c r="D18" s="27">
        <f>SUM(D19+D22+D24)</f>
        <v>77726179</v>
      </c>
    </row>
    <row r="19" spans="1:4" ht="16.5">
      <c r="A19" s="61">
        <v>41030000</v>
      </c>
      <c r="B19" s="61"/>
      <c r="C19" s="29" t="s">
        <v>22</v>
      </c>
      <c r="D19" s="30">
        <f>D20</f>
        <v>74630900</v>
      </c>
    </row>
    <row r="20" spans="1:4" ht="16.5">
      <c r="A20" s="48">
        <v>41033900</v>
      </c>
      <c r="B20" s="49"/>
      <c r="C20" s="33" t="s">
        <v>1</v>
      </c>
      <c r="D20" s="34">
        <v>74630900</v>
      </c>
    </row>
    <row r="21" spans="1:4" ht="16.5">
      <c r="A21" s="48"/>
      <c r="B21" s="66"/>
      <c r="C21" s="35" t="s">
        <v>25</v>
      </c>
      <c r="D21" s="34"/>
    </row>
    <row r="22" spans="1:4" ht="16.5">
      <c r="A22" s="56">
        <v>41040000</v>
      </c>
      <c r="B22" s="68"/>
      <c r="C22" s="29" t="s">
        <v>23</v>
      </c>
      <c r="D22" s="30">
        <f>SUM(D23)</f>
        <v>850471</v>
      </c>
    </row>
    <row r="23" spans="1:4" ht="66">
      <c r="A23" s="48">
        <v>41040200</v>
      </c>
      <c r="B23" s="49"/>
      <c r="C23" s="33" t="s">
        <v>10</v>
      </c>
      <c r="D23" s="34">
        <v>850471</v>
      </c>
    </row>
    <row r="24" spans="1:4" ht="33">
      <c r="A24" s="56">
        <v>41050000</v>
      </c>
      <c r="B24" s="68"/>
      <c r="C24" s="29" t="s">
        <v>24</v>
      </c>
      <c r="D24" s="30">
        <f>D25+D26+D27</f>
        <v>2244808</v>
      </c>
    </row>
    <row r="25" spans="1:4" ht="33">
      <c r="A25" s="48">
        <v>41051000</v>
      </c>
      <c r="B25" s="49"/>
      <c r="C25" s="33" t="s">
        <v>11</v>
      </c>
      <c r="D25" s="34">
        <v>1346220</v>
      </c>
    </row>
    <row r="26" spans="1:4" ht="49.5">
      <c r="A26" s="48">
        <v>41051200</v>
      </c>
      <c r="B26" s="49"/>
      <c r="C26" s="33" t="s">
        <v>12</v>
      </c>
      <c r="D26" s="34">
        <v>732600</v>
      </c>
    </row>
    <row r="27" spans="1:4" ht="16.5">
      <c r="A27" s="48">
        <v>41053900</v>
      </c>
      <c r="B27" s="49"/>
      <c r="C27" s="33" t="s">
        <v>33</v>
      </c>
      <c r="D27" s="34">
        <v>165988</v>
      </c>
    </row>
    <row r="28" spans="1:4" ht="16.5">
      <c r="A28" s="48">
        <v>22100000000</v>
      </c>
      <c r="B28" s="66"/>
      <c r="C28" s="31" t="s">
        <v>26</v>
      </c>
      <c r="D28" s="36"/>
    </row>
    <row r="29" spans="1:4" ht="16.5">
      <c r="A29" s="48"/>
      <c r="B29" s="66"/>
      <c r="C29" s="31" t="s">
        <v>9</v>
      </c>
      <c r="D29" s="37">
        <f>SUM(D30)</f>
        <v>0</v>
      </c>
    </row>
    <row r="30" spans="1:4" ht="16.5">
      <c r="A30" s="56"/>
      <c r="B30" s="57"/>
      <c r="C30" s="28"/>
      <c r="D30" s="35"/>
    </row>
    <row r="31" spans="1:4" ht="16.5">
      <c r="A31" s="48" t="s">
        <v>13</v>
      </c>
      <c r="B31" s="71"/>
      <c r="C31" s="35" t="s">
        <v>14</v>
      </c>
      <c r="D31" s="27">
        <f>SUM(D18+D29)</f>
        <v>77726179</v>
      </c>
    </row>
    <row r="32" spans="1:4" ht="16.5">
      <c r="A32" s="48" t="s">
        <v>13</v>
      </c>
      <c r="B32" s="49"/>
      <c r="C32" s="35" t="s">
        <v>15</v>
      </c>
      <c r="D32" s="27">
        <f>SUM(D18)</f>
        <v>77726179</v>
      </c>
    </row>
    <row r="33" spans="1:4" ht="16.5">
      <c r="A33" s="48" t="s">
        <v>13</v>
      </c>
      <c r="B33" s="49"/>
      <c r="C33" s="35" t="s">
        <v>16</v>
      </c>
      <c r="D33" s="28">
        <f>SUM(D29)</f>
        <v>0</v>
      </c>
    </row>
    <row r="34" spans="1:4" ht="18.75">
      <c r="A34" s="13"/>
      <c r="B34" s="13"/>
      <c r="C34" s="14"/>
      <c r="D34" s="15"/>
    </row>
    <row r="35" spans="1:4" ht="18.75">
      <c r="A35" s="67" t="s">
        <v>17</v>
      </c>
      <c r="B35" s="67"/>
      <c r="C35" s="67"/>
      <c r="D35" s="67"/>
    </row>
    <row r="36" s="8" customFormat="1" ht="15" customHeight="1">
      <c r="D36" s="16"/>
    </row>
    <row r="37" spans="1:4" s="18" customFormat="1" ht="135" customHeight="1">
      <c r="A37" s="3" t="s">
        <v>18</v>
      </c>
      <c r="B37" s="3" t="s">
        <v>19</v>
      </c>
      <c r="C37" s="3" t="s">
        <v>20</v>
      </c>
      <c r="D37" s="7" t="s">
        <v>7</v>
      </c>
    </row>
    <row r="38" spans="1:4" s="19" customFormat="1" ht="18.75">
      <c r="A38" s="3">
        <v>1</v>
      </c>
      <c r="B38" s="3">
        <v>2</v>
      </c>
      <c r="C38" s="3">
        <v>3</v>
      </c>
      <c r="D38" s="7">
        <v>4</v>
      </c>
    </row>
    <row r="39" spans="1:4" s="18" customFormat="1" ht="16.5">
      <c r="A39" s="38"/>
      <c r="B39" s="38"/>
      <c r="C39" s="35" t="s">
        <v>21</v>
      </c>
      <c r="D39" s="27">
        <f>SUM(D40:D41)</f>
        <v>75532120</v>
      </c>
    </row>
    <row r="40" spans="1:4" s="18" customFormat="1" ht="16.5">
      <c r="A40" s="39">
        <v>3719110</v>
      </c>
      <c r="B40" s="39">
        <v>9110</v>
      </c>
      <c r="C40" s="40" t="s">
        <v>2</v>
      </c>
      <c r="D40" s="41">
        <v>75068900</v>
      </c>
    </row>
    <row r="41" spans="1:4" s="18" customFormat="1" ht="33">
      <c r="A41" s="42" t="s">
        <v>41</v>
      </c>
      <c r="B41" s="42" t="s">
        <v>42</v>
      </c>
      <c r="C41" s="43" t="s">
        <v>43</v>
      </c>
      <c r="D41" s="41">
        <v>463220</v>
      </c>
    </row>
    <row r="42" spans="1:4" s="18" customFormat="1" ht="16.5">
      <c r="A42" s="38"/>
      <c r="B42" s="38"/>
      <c r="C42" s="35" t="s">
        <v>25</v>
      </c>
      <c r="D42" s="44"/>
    </row>
    <row r="43" spans="1:4" s="18" customFormat="1" ht="16.5">
      <c r="A43" s="38"/>
      <c r="B43" s="38"/>
      <c r="C43" s="35" t="s">
        <v>30</v>
      </c>
      <c r="D43" s="45">
        <f>SUM(D44)</f>
        <v>30000</v>
      </c>
    </row>
    <row r="44" spans="1:4" s="18" customFormat="1" ht="33">
      <c r="A44" s="42" t="s">
        <v>41</v>
      </c>
      <c r="B44" s="42" t="s">
        <v>42</v>
      </c>
      <c r="C44" s="43" t="s">
        <v>43</v>
      </c>
      <c r="D44" s="46">
        <v>30000</v>
      </c>
    </row>
    <row r="45" spans="1:4" s="18" customFormat="1" ht="16.5">
      <c r="A45" s="35" t="s">
        <v>13</v>
      </c>
      <c r="B45" s="35" t="s">
        <v>13</v>
      </c>
      <c r="C45" s="32" t="s">
        <v>14</v>
      </c>
      <c r="D45" s="45">
        <f>D39+D43</f>
        <v>75562120</v>
      </c>
    </row>
    <row r="46" spans="1:4" s="18" customFormat="1" ht="16.5">
      <c r="A46" s="35" t="s">
        <v>13</v>
      </c>
      <c r="B46" s="35" t="s">
        <v>13</v>
      </c>
      <c r="C46" s="35" t="s">
        <v>15</v>
      </c>
      <c r="D46" s="45">
        <f>D39</f>
        <v>75532120</v>
      </c>
    </row>
    <row r="47" spans="1:4" s="18" customFormat="1" ht="16.5">
      <c r="A47" s="35" t="s">
        <v>13</v>
      </c>
      <c r="B47" s="35" t="s">
        <v>13</v>
      </c>
      <c r="C47" s="35" t="s">
        <v>16</v>
      </c>
      <c r="D47" s="45"/>
    </row>
    <row r="48" spans="1:4" s="18" customFormat="1" ht="15.75">
      <c r="A48" s="22"/>
      <c r="B48" s="22"/>
      <c r="C48" s="11"/>
      <c r="D48" s="23"/>
    </row>
    <row r="49" spans="1:4" s="2" customFormat="1" ht="18.75">
      <c r="A49" s="69" t="s">
        <v>39</v>
      </c>
      <c r="B49" s="69"/>
      <c r="C49" s="9"/>
      <c r="D49" s="9"/>
    </row>
    <row r="50" spans="1:4" s="2" customFormat="1" ht="18.75">
      <c r="A50" s="69" t="s">
        <v>34</v>
      </c>
      <c r="B50" s="69"/>
      <c r="C50" s="70"/>
      <c r="D50" s="9" t="s">
        <v>40</v>
      </c>
    </row>
    <row r="51" spans="1:4" s="2" customFormat="1" ht="10.5" customHeight="1">
      <c r="A51" s="10"/>
      <c r="B51" s="10"/>
      <c r="C51" s="10"/>
      <c r="D51" s="10"/>
    </row>
    <row r="52" spans="1:6" s="2" customFormat="1" ht="18.75">
      <c r="A52" s="47" t="s">
        <v>0</v>
      </c>
      <c r="B52" s="47"/>
      <c r="C52" s="47"/>
      <c r="D52" s="47"/>
      <c r="E52" s="47"/>
      <c r="F52" s="47"/>
    </row>
    <row r="53" spans="1:6" s="2" customFormat="1" ht="18.75">
      <c r="A53" s="47" t="s">
        <v>44</v>
      </c>
      <c r="B53" s="47"/>
      <c r="C53" s="47"/>
      <c r="D53" s="47"/>
      <c r="E53" s="47"/>
      <c r="F53" s="47"/>
    </row>
    <row r="54" spans="1:6" s="2" customFormat="1" ht="18.75">
      <c r="A54" s="47" t="s">
        <v>34</v>
      </c>
      <c r="B54" s="47"/>
      <c r="C54" s="47"/>
      <c r="D54" s="47" t="s">
        <v>45</v>
      </c>
      <c r="E54" s="47"/>
      <c r="F54" s="47"/>
    </row>
  </sheetData>
  <sheetProtection/>
  <mergeCells count="32">
    <mergeCell ref="A50:C50"/>
    <mergeCell ref="A33:B33"/>
    <mergeCell ref="A29:B29"/>
    <mergeCell ref="A49:B49"/>
    <mergeCell ref="A27:B27"/>
    <mergeCell ref="A31:B31"/>
    <mergeCell ref="C6:D6"/>
    <mergeCell ref="C7:D7"/>
    <mergeCell ref="A35:D35"/>
    <mergeCell ref="A24:B24"/>
    <mergeCell ref="A22:B22"/>
    <mergeCell ref="A21:B21"/>
    <mergeCell ref="A32:B32"/>
    <mergeCell ref="A25:B25"/>
    <mergeCell ref="A26:B26"/>
    <mergeCell ref="C1:D1"/>
    <mergeCell ref="C2:D2"/>
    <mergeCell ref="C3:D3"/>
    <mergeCell ref="C4:D4"/>
    <mergeCell ref="A10:D10"/>
    <mergeCell ref="A19:B19"/>
    <mergeCell ref="A14:D14"/>
    <mergeCell ref="A11:D11"/>
    <mergeCell ref="C5:D5"/>
    <mergeCell ref="C8:D8"/>
    <mergeCell ref="A23:B23"/>
    <mergeCell ref="A12:D12"/>
    <mergeCell ref="A16:B16"/>
    <mergeCell ref="A17:B17"/>
    <mergeCell ref="A20:B20"/>
    <mergeCell ref="A30:B30"/>
    <mergeCell ref="A28:B28"/>
  </mergeCells>
  <printOptions/>
  <pageMargins left="1.1811023622047245" right="0.3937007874015748" top="0.7874015748031497" bottom="0.7874015748031497" header="0.2362204724409449" footer="0.03937007874015748"/>
  <pageSetup fitToWidth="3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2022-08-31T12:13:20Z</cp:lastPrinted>
  <dcterms:created xsi:type="dcterms:W3CDTF">1996-10-08T23:32:33Z</dcterms:created>
  <dcterms:modified xsi:type="dcterms:W3CDTF">2022-08-31T12:22:34Z</dcterms:modified>
  <cp:category/>
  <cp:version/>
  <cp:contentType/>
  <cp:contentStatus/>
</cp:coreProperties>
</file>